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Kunder\Byen Vår Kopervik\Regnskap\"/>
    </mc:Choice>
  </mc:AlternateContent>
  <bookViews>
    <workbookView xWindow="0" yWindow="0" windowWidth="28800" windowHeight="1221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C11" i="1" l="1"/>
  <c r="D11" i="1"/>
  <c r="D16" i="1" s="1"/>
  <c r="D20" i="1" s="1"/>
  <c r="E11" i="1"/>
  <c r="F11" i="1"/>
  <c r="G11" i="1"/>
  <c r="H11" i="1"/>
  <c r="I11" i="1"/>
  <c r="J11" i="1"/>
  <c r="K11" i="1"/>
  <c r="L11" i="1"/>
  <c r="M11" i="1"/>
  <c r="B11" i="1"/>
  <c r="N10" i="1"/>
  <c r="C15" i="1"/>
  <c r="D15" i="1"/>
  <c r="E15" i="1"/>
  <c r="F15" i="1"/>
  <c r="F16" i="1" s="1"/>
  <c r="F20" i="1" s="1"/>
  <c r="G15" i="1"/>
  <c r="G16" i="1" s="1"/>
  <c r="G20" i="1" s="1"/>
  <c r="H15" i="1"/>
  <c r="H16" i="1" s="1"/>
  <c r="H20" i="1" s="1"/>
  <c r="I15" i="1"/>
  <c r="I16" i="1" s="1"/>
  <c r="I20" i="1" s="1"/>
  <c r="J15" i="1"/>
  <c r="J16" i="1" s="1"/>
  <c r="J20" i="1" s="1"/>
  <c r="K15" i="1"/>
  <c r="L15" i="1"/>
  <c r="M15" i="1"/>
  <c r="B15" i="1"/>
  <c r="B16" i="1" s="1"/>
  <c r="B20" i="1" s="1"/>
  <c r="C16" i="1"/>
  <c r="C20" i="1" s="1"/>
  <c r="M16" i="1"/>
  <c r="M20" i="1" s="1"/>
  <c r="N6" i="1"/>
  <c r="N7" i="1"/>
  <c r="N8" i="1"/>
  <c r="N9" i="1"/>
  <c r="N13" i="1"/>
  <c r="N14" i="1"/>
  <c r="N12" i="1"/>
  <c r="L16" i="1" l="1"/>
  <c r="L20" i="1" s="1"/>
  <c r="K16" i="1"/>
  <c r="K20" i="1" s="1"/>
  <c r="N15" i="1"/>
  <c r="E16" i="1"/>
  <c r="E20" i="1" s="1"/>
  <c r="N11" i="1"/>
  <c r="N20" i="1" l="1"/>
  <c r="N16" i="1"/>
</calcChain>
</file>

<file path=xl/sharedStrings.xml><?xml version="1.0" encoding="utf-8"?>
<sst xmlns="http://schemas.openxmlformats.org/spreadsheetml/2006/main" count="30" uniqueCount="30">
  <si>
    <t>Byen Vår Kopervik Ba</t>
  </si>
  <si>
    <t>SUM</t>
  </si>
  <si>
    <t>Salgsinntekt</t>
  </si>
  <si>
    <t>Annen driftsinntekt</t>
  </si>
  <si>
    <t>Sum driftsinntekter</t>
  </si>
  <si>
    <t>Varekostnad</t>
  </si>
  <si>
    <t>Lønnskostnad</t>
  </si>
  <si>
    <t>Annen driftskostnad</t>
  </si>
  <si>
    <t>Sum driftskostnader</t>
  </si>
  <si>
    <t>Driftsresultat</t>
  </si>
  <si>
    <t>Annen finansinntekt</t>
  </si>
  <si>
    <t>Annen finanskostnad</t>
  </si>
  <si>
    <t>Netto finansposter</t>
  </si>
  <si>
    <t>Resultat før skatt</t>
  </si>
  <si>
    <t>Sentrumstillegg</t>
  </si>
  <si>
    <t>Salg julekuler</t>
  </si>
  <si>
    <t>Merinntekter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</si>
  <si>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</si>
  <si>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</si>
  <si>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</si>
  <si>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</si>
  <si>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</si>
  <si>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</si>
  <si>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</si>
  <si>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</si>
  <si>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</si>
  <si>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</si>
  <si>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</si>
  <si>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</si>
  <si>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Budsjett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</si>
</sst>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Calibri"/>
    </font>
    <font>
      <b/>
      <sz val="11"/>
      <name val="Calibri"/>
      <family val="2"/>
    </font>
    <font>
      <b/>
      <sz val="13"/>
      <name val="Calibri"/>
      <family val="2"/>
    </font>
    <font>
      <sz val="13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rgb="FF0070C0"/>
      <name val="Calibri"/>
      <family val="2"/>
    </font>
    <font>
      <b/>
      <sz val="2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9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49" fontId="1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0" fillId="0" borderId="0" xfId="0" applyNumberFormat="1"/>
    <xf numFmtId="49" fontId="4" fillId="0" borderId="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/>
    </xf>
    <xf numFmtId="0" fontId="5" fillId="0" borderId="0" xfId="0" applyFont="1"/>
    <xf numFmtId="4" fontId="0" fillId="0" borderId="1" xfId="0" applyNumberFormat="1" applyBorder="1" applyAlignment="1">
      <alignment vertical="top"/>
    </xf>
    <xf numFmtId="0" fontId="0" fillId="0" borderId="0" xfId="0"/>
    <xf numFmtId="0" fontId="3" fillId="0" borderId="0" xfId="0" applyFont="1"/>
    <xf numFmtId="0" fontId="8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2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pane ySplit="5" topLeftCell="A6" activePane="bottomLeft" state="frozen"/>
      <selection pane="bottomLeft" activeCell="P12" sqref="P12"/>
    </sheetView>
  </sheetViews>
  <sheetFormatPr baseColWidth="10" defaultColWidth="9.140625" defaultRowHeight="15"/>
  <cols>
    <col min="1" max="1" width="24.7109375" bestFit="1" customWidth="1"/>
    <col min="2" max="2" width="11.7109375" hidden="1" customWidth="1"/>
    <col min="3" max="3" width="10.7109375" hidden="1" customWidth="1"/>
    <col min="4" max="7" width="11.28515625" hidden="1" customWidth="1"/>
    <col min="8" max="9" width="11.7109375" hidden="1" customWidth="1"/>
    <col min="10" max="10" width="10.7109375" hidden="1" customWidth="1"/>
    <col min="11" max="11" width="11.28515625" hidden="1" customWidth="1"/>
    <col min="12" max="12" width="11.7109375" hidden="1" customWidth="1"/>
    <col min="13" max="13" width="11.28515625" hidden="1" customWidth="1"/>
    <col min="14" max="14" width="23.28515625" customWidth="1"/>
  </cols>
  <sheetData>
    <row r="1" spans="1:15" ht="27" customHeight="1">
      <c r="A1" s="14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6"/>
      <c r="M1" s="16"/>
      <c r="N1" s="16"/>
    </row>
    <row r="2" spans="1:15" ht="18" customHeight="1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5" ht="18" customHeight="1">
      <c r="A3" s="13">
        <v>2021</v>
      </c>
      <c r="B3" s="12"/>
      <c r="C3" s="12"/>
      <c r="D3" s="12"/>
      <c r="E3" s="12"/>
      <c r="F3" s="12"/>
      <c r="G3" s="12"/>
      <c r="H3" s="12"/>
      <c r="I3" s="12"/>
      <c r="J3" s="12"/>
    </row>
    <row r="5" spans="1:15">
      <c r="A5" s="1"/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10" t="s">
        <v>24</v>
      </c>
      <c r="J5" s="10" t="s">
        <v>25</v>
      </c>
      <c r="K5" s="10" t="s">
        <v>26</v>
      </c>
      <c r="L5" s="10" t="s">
        <v>27</v>
      </c>
      <c r="M5" s="10" t="s">
        <v>28</v>
      </c>
      <c r="N5" s="1" t="s">
        <v>1</v>
      </c>
    </row>
    <row r="6" spans="1:15">
      <c r="A6" s="2" t="s">
        <v>2</v>
      </c>
      <c r="B6" s="3">
        <v>183800</v>
      </c>
      <c r="C6" s="3"/>
      <c r="D6" s="3"/>
      <c r="E6" s="3"/>
      <c r="F6" s="3"/>
      <c r="G6" s="3"/>
      <c r="H6" s="3">
        <v>9240</v>
      </c>
      <c r="I6" s="3">
        <v>166450</v>
      </c>
      <c r="J6" s="3"/>
      <c r="K6" s="3"/>
      <c r="L6" s="3"/>
      <c r="M6" s="3"/>
      <c r="N6" s="3">
        <f t="shared" ref="N6:N11" si="0">SUM(B6:M6)</f>
        <v>359490</v>
      </c>
    </row>
    <row r="7" spans="1:15">
      <c r="A7" s="2" t="s">
        <v>14</v>
      </c>
      <c r="B7" s="3">
        <v>28600</v>
      </c>
      <c r="C7" s="3"/>
      <c r="D7" s="3"/>
      <c r="E7" s="3"/>
      <c r="F7" s="3"/>
      <c r="G7" s="3"/>
      <c r="H7" s="3"/>
      <c r="I7" s="3">
        <v>29900</v>
      </c>
      <c r="J7" s="3"/>
      <c r="K7" s="3"/>
      <c r="L7" s="3"/>
      <c r="M7" s="3"/>
      <c r="N7" s="3">
        <f t="shared" si="0"/>
        <v>58500</v>
      </c>
    </row>
    <row r="8" spans="1:15">
      <c r="A8" s="2" t="s">
        <v>3</v>
      </c>
      <c r="B8" s="3"/>
      <c r="C8" s="3">
        <v>50000</v>
      </c>
      <c r="D8" s="3"/>
      <c r="E8" s="3"/>
      <c r="F8" s="3"/>
      <c r="G8" s="3"/>
      <c r="H8" s="3">
        <v>96000</v>
      </c>
      <c r="I8" s="3"/>
      <c r="J8" s="3">
        <v>50000</v>
      </c>
      <c r="K8" s="3"/>
      <c r="L8" s="3"/>
      <c r="M8" s="3"/>
      <c r="N8" s="3">
        <f t="shared" si="0"/>
        <v>196000</v>
      </c>
    </row>
    <row r="9" spans="1:15">
      <c r="A9" s="2" t="s">
        <v>15</v>
      </c>
      <c r="B9" s="3"/>
      <c r="C9" s="3"/>
      <c r="D9" s="3"/>
      <c r="E9" s="3"/>
      <c r="F9" s="3"/>
      <c r="G9" s="3"/>
      <c r="H9" s="3"/>
      <c r="I9" s="3"/>
      <c r="J9" s="3">
        <v>17325</v>
      </c>
      <c r="K9" s="3">
        <v>17325</v>
      </c>
      <c r="L9" s="3">
        <v>17325</v>
      </c>
      <c r="M9" s="3">
        <v>17325</v>
      </c>
      <c r="N9" s="3">
        <f t="shared" si="0"/>
        <v>69300</v>
      </c>
    </row>
    <row r="10" spans="1:15">
      <c r="A10" s="9" t="s">
        <v>16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>
        <f t="shared" si="0"/>
        <v>0</v>
      </c>
    </row>
    <row r="11" spans="1:15">
      <c r="A11" s="4" t="s">
        <v>4</v>
      </c>
      <c r="B11" s="5">
        <f>SUM(B6:B10)</f>
        <v>212400</v>
      </c>
      <c r="C11" s="5">
        <f t="shared" ref="C11:M11" si="1">SUM(C6:C10)</f>
        <v>50000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105240</v>
      </c>
      <c r="I11" s="5">
        <f t="shared" si="1"/>
        <v>196350</v>
      </c>
      <c r="J11" s="5">
        <f t="shared" si="1"/>
        <v>67325</v>
      </c>
      <c r="K11" s="5">
        <f t="shared" si="1"/>
        <v>17325</v>
      </c>
      <c r="L11" s="5">
        <f t="shared" si="1"/>
        <v>17325</v>
      </c>
      <c r="M11" s="5">
        <f t="shared" si="1"/>
        <v>17325</v>
      </c>
      <c r="N11" s="5">
        <f t="shared" si="0"/>
        <v>683290</v>
      </c>
    </row>
    <row r="12" spans="1:15">
      <c r="A12" s="2" t="s">
        <v>5</v>
      </c>
      <c r="B12" s="3"/>
      <c r="C12" s="3"/>
      <c r="D12" s="3">
        <v>5000</v>
      </c>
      <c r="E12" s="3">
        <v>5000</v>
      </c>
      <c r="F12" s="3">
        <v>20000</v>
      </c>
      <c r="G12" s="3">
        <v>40000</v>
      </c>
      <c r="H12" s="3"/>
      <c r="I12" s="3"/>
      <c r="J12" s="3">
        <v>10000</v>
      </c>
      <c r="K12" s="3">
        <v>25000</v>
      </c>
      <c r="L12" s="3">
        <v>25000</v>
      </c>
      <c r="M12" s="3">
        <v>25000</v>
      </c>
      <c r="N12" s="3">
        <f>SUM(B12:M12)</f>
        <v>155000</v>
      </c>
      <c r="O12" s="6"/>
    </row>
    <row r="13" spans="1:15">
      <c r="A13" s="2" t="s">
        <v>6</v>
      </c>
      <c r="B13" s="3">
        <v>47822</v>
      </c>
      <c r="C13" s="3">
        <v>47822</v>
      </c>
      <c r="D13" s="3">
        <v>47822</v>
      </c>
      <c r="E13" s="3">
        <v>24000</v>
      </c>
      <c r="F13" s="3">
        <v>24000</v>
      </c>
      <c r="G13" s="3"/>
      <c r="H13" s="3">
        <v>24000</v>
      </c>
      <c r="I13" s="3">
        <v>24000</v>
      </c>
      <c r="J13" s="3">
        <v>24000</v>
      </c>
      <c r="K13" s="3">
        <v>24000</v>
      </c>
      <c r="L13" s="3">
        <v>30000</v>
      </c>
      <c r="M13" s="3">
        <v>24000</v>
      </c>
      <c r="N13" s="3">
        <f t="shared" ref="N13:N20" si="2">SUM(B13:M13)</f>
        <v>341466</v>
      </c>
    </row>
    <row r="14" spans="1:15">
      <c r="A14" s="2" t="s">
        <v>7</v>
      </c>
      <c r="B14" s="3">
        <v>12784.54</v>
      </c>
      <c r="C14" s="3">
        <v>13663.81</v>
      </c>
      <c r="D14" s="3">
        <v>12031.81</v>
      </c>
      <c r="E14" s="3">
        <v>9265.68</v>
      </c>
      <c r="F14" s="3">
        <v>13437.11</v>
      </c>
      <c r="G14" s="3">
        <v>12614.44</v>
      </c>
      <c r="H14" s="3">
        <v>16057.53</v>
      </c>
      <c r="I14" s="3">
        <v>11776.55</v>
      </c>
      <c r="J14" s="3">
        <v>16969.46</v>
      </c>
      <c r="K14" s="3">
        <v>21303.78</v>
      </c>
      <c r="L14" s="3">
        <v>25000</v>
      </c>
      <c r="M14" s="3">
        <v>14736.8</v>
      </c>
      <c r="N14" s="3">
        <f t="shared" si="2"/>
        <v>179641.50999999998</v>
      </c>
    </row>
    <row r="15" spans="1:15">
      <c r="A15" s="7" t="s">
        <v>8</v>
      </c>
      <c r="B15" s="8">
        <f>SUM(B12:B14)</f>
        <v>60606.54</v>
      </c>
      <c r="C15" s="8">
        <f t="shared" ref="C15:M15" si="3">SUM(C12:C14)</f>
        <v>61485.81</v>
      </c>
      <c r="D15" s="8">
        <f t="shared" si="3"/>
        <v>64853.81</v>
      </c>
      <c r="E15" s="8">
        <f t="shared" si="3"/>
        <v>38265.68</v>
      </c>
      <c r="F15" s="8">
        <f t="shared" si="3"/>
        <v>57437.11</v>
      </c>
      <c r="G15" s="8">
        <f t="shared" si="3"/>
        <v>52614.44</v>
      </c>
      <c r="H15" s="8">
        <f t="shared" si="3"/>
        <v>40057.53</v>
      </c>
      <c r="I15" s="8">
        <f t="shared" si="3"/>
        <v>35776.550000000003</v>
      </c>
      <c r="J15" s="8">
        <f t="shared" si="3"/>
        <v>50969.46</v>
      </c>
      <c r="K15" s="8">
        <f t="shared" si="3"/>
        <v>70303.78</v>
      </c>
      <c r="L15" s="8">
        <f t="shared" si="3"/>
        <v>80000</v>
      </c>
      <c r="M15" s="8">
        <f t="shared" si="3"/>
        <v>63736.800000000003</v>
      </c>
      <c r="N15" s="11">
        <f t="shared" si="2"/>
        <v>676107.51000000013</v>
      </c>
    </row>
    <row r="16" spans="1:15">
      <c r="A16" s="4" t="s">
        <v>9</v>
      </c>
      <c r="B16" s="5">
        <f>B11-B15</f>
        <v>151793.46</v>
      </c>
      <c r="C16" s="5">
        <f t="shared" ref="C16:M16" si="4">C11-C15</f>
        <v>-11485.809999999998</v>
      </c>
      <c r="D16" s="5">
        <f t="shared" si="4"/>
        <v>-64853.81</v>
      </c>
      <c r="E16" s="5">
        <f t="shared" si="4"/>
        <v>-38265.68</v>
      </c>
      <c r="F16" s="5">
        <f t="shared" si="4"/>
        <v>-57437.11</v>
      </c>
      <c r="G16" s="5">
        <f t="shared" si="4"/>
        <v>-52614.44</v>
      </c>
      <c r="H16" s="5">
        <f t="shared" si="4"/>
        <v>65182.47</v>
      </c>
      <c r="I16" s="5">
        <f t="shared" si="4"/>
        <v>160573.45000000001</v>
      </c>
      <c r="J16" s="5">
        <f t="shared" si="4"/>
        <v>16355.54</v>
      </c>
      <c r="K16" s="5">
        <f t="shared" si="4"/>
        <v>-52978.78</v>
      </c>
      <c r="L16" s="5">
        <f t="shared" si="4"/>
        <v>-62675</v>
      </c>
      <c r="M16" s="5">
        <f t="shared" si="4"/>
        <v>-46411.8</v>
      </c>
      <c r="N16" s="5">
        <f t="shared" si="2"/>
        <v>7182.4900000000052</v>
      </c>
    </row>
    <row r="17" spans="1:14">
      <c r="A17" s="2" t="s">
        <v>10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2" t="s">
        <v>11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4" t="s">
        <v>12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11"/>
    </row>
    <row r="20" spans="1:14">
      <c r="A20" s="4" t="s">
        <v>13</v>
      </c>
      <c r="B20" s="5">
        <f>B16+B17-B18</f>
        <v>151793.46</v>
      </c>
      <c r="C20" s="5">
        <f t="shared" ref="C20:M20" si="5">C16+C17-C18</f>
        <v>-11485.809999999998</v>
      </c>
      <c r="D20" s="5">
        <f t="shared" si="5"/>
        <v>-64853.81</v>
      </c>
      <c r="E20" s="5">
        <f t="shared" si="5"/>
        <v>-38265.68</v>
      </c>
      <c r="F20" s="5">
        <f t="shared" si="5"/>
        <v>-57437.11</v>
      </c>
      <c r="G20" s="5">
        <f t="shared" si="5"/>
        <v>-52614.44</v>
      </c>
      <c r="H20" s="5">
        <f t="shared" si="5"/>
        <v>65182.47</v>
      </c>
      <c r="I20" s="5">
        <f t="shared" si="5"/>
        <v>160573.45000000001</v>
      </c>
      <c r="J20" s="5">
        <f t="shared" si="5"/>
        <v>16355.54</v>
      </c>
      <c r="K20" s="5">
        <f t="shared" si="5"/>
        <v>-52978.78</v>
      </c>
      <c r="L20" s="5">
        <f t="shared" si="5"/>
        <v>-62675</v>
      </c>
      <c r="M20" s="5">
        <f t="shared" si="5"/>
        <v>-46411.8</v>
      </c>
      <c r="N20" s="5">
        <f t="shared" si="2"/>
        <v>7182.4900000000052</v>
      </c>
    </row>
  </sheetData>
  <mergeCells count="2">
    <mergeCell ref="A1:J1"/>
    <mergeCell ref="A3:J3"/>
  </mergeCells>
  <pageMargins left="0.7" right="0.7" top="0.75" bottom="0.75" header="0.3" footer="0.3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Server3$</dc:creator>
  <cp:lastModifiedBy>Marita Laastad</cp:lastModifiedBy>
  <dcterms:created xsi:type="dcterms:W3CDTF">2021-01-12T14:32:29Z</dcterms:created>
  <dcterms:modified xsi:type="dcterms:W3CDTF">2021-03-24T13:41:18Z</dcterms:modified>
</cp:coreProperties>
</file>